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315" windowHeight="7740" activeTab="0"/>
  </bookViews>
  <sheets>
    <sheet name="Sheet1" sheetId="1" r:id="rId1"/>
  </sheets>
  <definedNames>
    <definedName name="_xlnm.Print_Titles" localSheetId="0">'Sheet1'!$5:$7</definedName>
  </definedNames>
  <calcPr fullCalcOnLoad="1"/>
</workbook>
</file>

<file path=xl/sharedStrings.xml><?xml version="1.0" encoding="utf-8"?>
<sst xmlns="http://schemas.openxmlformats.org/spreadsheetml/2006/main" count="214" uniqueCount="127">
  <si>
    <t>STT</t>
  </si>
  <si>
    <t>Tên dự án</t>
  </si>
  <si>
    <t>Địa điểm</t>
  </si>
  <si>
    <t>Quy mô dự kiến</t>
  </si>
  <si>
    <t>Hiện trạng đất</t>
  </si>
  <si>
    <t>Ranh giới, tọa độ (VN2000)</t>
  </si>
  <si>
    <t>Lý do đề xuất</t>
  </si>
  <si>
    <t>Ghi chú</t>
  </si>
  <si>
    <t>Đầu tư xây dựng kết cấu hạ tầng cụm CN-TTCN huyện Phú Thiện</t>
  </si>
  <si>
    <t>Cụm CN-TTCN huyện đã được phê duyệt quy hoạch để triển khai thực hiện; kêu gọi đầu tư nhằm phát triển tập trung sản xuất CN-TTCN trên địa bàn, tạo việc làm và phát triển kinh tế - XH địa phương</t>
  </si>
  <si>
    <t>Chợ xã Ia Piar</t>
  </si>
  <si>
    <t>Chợ xã Ia Peng</t>
  </si>
  <si>
    <t>Chợ xã Ia Yeng</t>
  </si>
  <si>
    <t>Xã Ia Sol, huyện Phú Thiện</t>
  </si>
  <si>
    <t>Xã Ia Ake, huyện Phú Thiện</t>
  </si>
  <si>
    <t>Xã Ia Piar, huyện Phú Thiện</t>
  </si>
  <si>
    <t>Xã Ia Peng, huyện Phú Thiện</t>
  </si>
  <si>
    <t>Xã Ia Yeng, huyện Phú Thiện</t>
  </si>
  <si>
    <t>Diện tích đất 8.316m2; đất chợ đang hoạt động</t>
  </si>
  <si>
    <t>Nhà máy chế biến súc sản</t>
  </si>
  <si>
    <t>Đất tại khu quy hoạch cụm CN-TTCN huyện</t>
  </si>
  <si>
    <t>Nhà máy chế biến thức ăn gia súc</t>
  </si>
  <si>
    <t>Trên địa bàn huyện chưa có các nhà máy chế biến thức ăn gia súc, gia cầm; áp dụng công nghệ cao vào sản xuất; phát triển sản xuất nông nghiệp, chăn nuôi trên địa bàn; tạo việc làm cho người dân địa phương</t>
  </si>
  <si>
    <t>2-3 triệu viên/năm</t>
  </si>
  <si>
    <t>Nhà máy sản xuất phân bón vi sinh</t>
  </si>
  <si>
    <t>Diện tích đất 5,0ha; đất sản xuất nông nghiệp chưa bồi thường, GPMB</t>
  </si>
  <si>
    <t>Trên địa bàn huyện chưa có các nhà máy sản xuất vật liệu xây dựng không nung phục vụ xây dựng; áp dụng công nghệ cao vào sản xuất; phục vụ nhu cầu xây dựng hạ tầng, nhà ở trên địa bàn; tạo việc làm cho người dân địa phương</t>
  </si>
  <si>
    <t>Nhà máy sản xuất thuốc bảo vệ thực vật bằng công nghệ sinh học</t>
  </si>
  <si>
    <t>Trên địa bàn huyện chưa có các nhà máy xuất thuốc bảo vệ thực vật bằng công nghệ sinh học; áp dụng công nghệ cao vào sản xuất. Việc xây dựng nhà máy góp phần phát triển sản xuất nông nghiệp sạch, tạo việc làm ổn định cho một bộ phận người dân địa phương</t>
  </si>
  <si>
    <t>Trên địa bàn huyện chưa có các nhà máy sản xuất phân bón vi sinh; áp dụng công nghệ cao vào sản xuất. Việc xây dựng nhà máy góp phần phát triển sản xuất nông nghiệp sạch, tạo việc làm ổn định cho một bộ phận người dân địa phương</t>
  </si>
  <si>
    <t>Toàn bộ rác thải sinh hoạt trên địa bàn huyện hiện nay đang được thu gom và xử lý bằng hình thức chôn lấp; việc xây dựng nhà máy chế biên rác nhằm xử lý triệt để các loại rác thải, đảm bảo vệ sinh môi trường; bên cạnh đó, việc sử lý rác kết hợp sản xuất điện sẽ góp phần tạo ra nguồn điện sạch</t>
  </si>
  <si>
    <t>Xã Chư A Thai, huyện Phú Thiện</t>
  </si>
  <si>
    <t>Phát triển điện từ năng lượng mặt trời góp phần bảo vệ môi trường; tận dụng một phần mặt hồ Ayun Hạ; tạo động lực thúc đẩy phát triển kinh tế - xã hội tại các địa bàn khó khăn của xã Chư A Thai (04 làng đồn) tiếp giáp với hồ Ayun Hạ</t>
  </si>
  <si>
    <t>Diện tích đất 9,0ha; đất bãi rác hiện trạng của huyện đang quản lý</t>
  </si>
  <si>
    <t>Xã Chư A Thai, Xã Ayun Hạ, huyện Phú Thiện</t>
  </si>
  <si>
    <t>Dự án Khu liên hợp thể dục thể thao huyện Phú Thiện</t>
  </si>
  <si>
    <t>Thị trấn Phú Thiện,  huyện Phú Thiện</t>
  </si>
  <si>
    <t>Diện tích khu đất 2,71ha; đất Nhà nước đang quản lý</t>
  </si>
  <si>
    <t>Khu liên hợp thể dục thể thao huyện Phú Thiện đã được phê duyệt quy hoạch để triển khai thực hiện; kêu gọi đầu tư nhằm thực hiện chủ trương xã hội hóa đầu tư và từng bước hoàn thiện cơ sở hạ tầng khu trung tâm huyện; phát triển phong trào rèn luyện sức khỏe trong nhân dân</t>
  </si>
  <si>
    <t>750-950 tấn/năm</t>
  </si>
  <si>
    <t>Kêu gọi đầu tư nhằm thực hiện chủ trương xã hội hóa đầu tư; nâng cao chất lượng hoạt động, kinh doanh</t>
  </si>
  <si>
    <t>Dự án Khu du lịch sinh thái hồ Ayun Hạ kết hợp di tích lịch sử văn hóa Plei Ơi</t>
  </si>
  <si>
    <t>Diện tích đất 4.279m2; đất Nhà nước đang quản lý</t>
  </si>
  <si>
    <t>7-11 nghìn tấn/năm</t>
  </si>
  <si>
    <t>Hạng 3; quy mô 50 đến 150 điểm kinh doanh</t>
  </si>
  <si>
    <t>Kinh phí bồi thường, giải phóng mặt bằng
(tỷ đồng)</t>
  </si>
  <si>
    <t>Thông tin về giá đất</t>
  </si>
  <si>
    <t>Khu vực, vị trí, loại đường</t>
  </si>
  <si>
    <t>Giá đất theo bảng giá (đồng/m2)</t>
  </si>
  <si>
    <t>Hệ số điều chỉnh năm 2019</t>
  </si>
  <si>
    <t>Giá đất dự kiến (đồng/m2)</t>
  </si>
  <si>
    <t>Hình thức đầu tư</t>
  </si>
  <si>
    <t>Quy hoạch 38,0ha; đất sản xuất nông nghiệp chưa bồi thường, GPMB</t>
  </si>
  <si>
    <t>Nhà máy xử lý rác thải trên địa bàn huyện Phú Thiện</t>
  </si>
  <si>
    <t>Nhà máy sản xuất vật liệu xây dựng không nung</t>
  </si>
  <si>
    <t>Dự án nhà máy chế biến rau, hoa an toàn, công nghệ cao</t>
  </si>
  <si>
    <t>Đất khu du lịch sinh thái hồ Ayun Hạ tại xã Chư A Thai 20ha; diện tích mặt nước hồ Ayun Hạ; khu di tích lịch sử văn hóa Plei Ơi</t>
  </si>
  <si>
    <t>Đấu thầu lựa chọn nhà đầu tư</t>
  </si>
  <si>
    <t>Quyết định chủ trương đầu tư</t>
  </si>
  <si>
    <t>5-15MW</t>
  </si>
  <si>
    <t>600-750 tấn/năm</t>
  </si>
  <si>
    <t>45-60 nghìn lượt khách/năm; hạ tầng gồm: đường giao thông kết nối, giao thông nội bộ, nhà điều hành, các phòng nghỉ dưỡng, khu vui chơi, bến tàu trên hồ Ayun Hạ,…</t>
  </si>
  <si>
    <t>(Kèm theo Văn bản số:           /TCKH-TH ngày         /3/2019 của Phòng Tài chính - KH huyện Phú Thiện)</t>
  </si>
  <si>
    <t>Dự án điện năng lượng mặt trời xã Chư A Thai</t>
  </si>
  <si>
    <t>VT 6, đất nông nghiệp</t>
  </si>
  <si>
    <t>7-10 nghìn tấn/năm</t>
  </si>
  <si>
    <t xml:space="preserve">Thúc đẩy liên kết giữa doanh nghiệp và nông dân trong sản xuất rau, hoa các loại trên địa bàn huyện và các huyện lân cận; nông dân trong liên kết với doanh nghiệp sẽ được hướng dẫn ứng dụng CN cao và sản xuất; doanh nghiệp sẽ là đầu mối tiêu thụ các sản phẩm sản xuất của nông dân; nhà máy chế biến, đóng gói sản phẩm được đặt tại cụm CN-TTCN huyện; tạo việc làm, nâng cao thu nhập cho người dân được hưởng lợi từ dự án </t>
  </si>
  <si>
    <t>Khu di tích lịch sử văn hóa cấp quốc gia Plei Ơi và hồ Ayun Hạ là 02 địa danh thu hút khách thăm quan du lịch chính của huyện; do chưa được đầu tư cơ sở hạ tầng tương xứng nên chưa phát huy hết được tiềm năng du lịch; kêu gọi, tìm nhà đầu tư để phát triển, nâng tầm về du lịch cho các địa danh, phát triển dịch vụ du lịch, góp phần phát triển ngành du lịch và kinh tế - xã hội địa phương</t>
  </si>
  <si>
    <t>Đ1: xy=477571;1494955
Đ2: xy=476740;1494834
Đ3: xy=476639;1495182
Đ4: xy=476978;1495261
Đ5: xy=477134;1495341
Đ6: :xy=477332;1495286
Đ7: xy=477515;1495272</t>
  </si>
  <si>
    <t>Chợ xã Chư A Thai</t>
  </si>
  <si>
    <t>2-3 nghìn tấn/năm</t>
  </si>
  <si>
    <t>30-50 nghìn tấn/năm</t>
  </si>
  <si>
    <t>Đ1::xy=479270;1495317
Đ2::xy=479383;1495269
Đ3::xy=479313;1495098
Đ4::xy=479151;1495164</t>
  </si>
  <si>
    <t>Dự kiến 14,5 tỷ đồng</t>
  </si>
  <si>
    <t>Sân bóng đá; nhà thi đấu; sân tennis;… và hạ tầng kỹ thuật theo quy hoạch xây dựng đã được phê duyệt</t>
  </si>
  <si>
    <t>Hệ thống hạ tầng (đường giao thông, điện, cấp - thoát nước,...) và kết cấu hạ tầng phục vụ quản lý, vận hành theo quy hoạch xây dựng đã được phê duyệt</t>
  </si>
  <si>
    <t>Diện tích đất và mặt nước 25,0ha tại thôn Plei Trớ, xã Chư A Thai; đất sản xuất nông nghiệp chưa BT, GPMB và mặt nước hồ Ayun Hạ</t>
  </si>
  <si>
    <t>Diện tích đất 8.200m2 tại thôn Chí Linh, xã Chư A Thai; đất sản xuất nông nghiệp chưa bồi thường, GPMB</t>
  </si>
  <si>
    <t>Đ1: xy=0476566; 1504889
Đ2: xy=0476747; 1504747</t>
  </si>
  <si>
    <t>Đ1: xy=0476408; 1507796
Đ2: xy=0475951; 1508353</t>
  </si>
  <si>
    <t>Dự án nghĩa trang xã Chrôh Pơnan</t>
  </si>
  <si>
    <t xml:space="preserve">Diện tích: 4,52ha; 
đất sản xuất nông nghiệp chưa bồi thường, hỗ trợ, GPMB </t>
  </si>
  <si>
    <t>Hạ tầng đường giao thông trong khu nghĩa trang, nhà quản trang;...</t>
  </si>
  <si>
    <t>Đ1::xy=484893;1486254</t>
  </si>
  <si>
    <t>Vốn đầu tư
(triệu đồng)</t>
  </si>
  <si>
    <t>Dự kiến 0,45 tỷ đồng</t>
  </si>
  <si>
    <t>Dự kiến 1,5 tỷ đồng</t>
  </si>
  <si>
    <t>Dự kiến 0,65 tỷ đồng</t>
  </si>
  <si>
    <t>Dự kiến 4,5 tỷ đồng</t>
  </si>
  <si>
    <t>Không</t>
  </si>
  <si>
    <t>Chưa xác định vị trí cụ thể</t>
  </si>
  <si>
    <t>Diện tích đất dự kiến 3.000m2; đất sản xuất nông nghiệp (trồng lúa), đất ở chưa bồi thường, GPMB</t>
  </si>
  <si>
    <t>VT 2, đất nông nghiệp</t>
  </si>
  <si>
    <t>VT 2, đất trồng lúa</t>
  </si>
  <si>
    <t>Diện tích đất 5.000m2; đất chợ đang hoạt động</t>
  </si>
  <si>
    <t>Xã Chrôh Pơnan,  huyện Phú Thiện</t>
  </si>
  <si>
    <t>Khu nghĩa trang xã đã được phê duyệt quy hoạch, kêu gọi đầu tư nhằm thựuc hiện chủ trương xã hội hóa đầu tư và từng bước hoàn thiện cơ sở hạ tầng, di dời các khu mồ mã của các thôn nằm trong khu dân cư ra khu quy hoạch chung</t>
  </si>
  <si>
    <t>Trên địa bàn huyện chưa có các nhà máy giết mổ gia súc, gia cầm tập trung; áp dụng công nghệ cao vào sản xuất nhằm đảm bảo an toàn vệ sinh thực phẩm; phát triển sản xuất nông nghiệp, chăn nuôi trên địa bàn; tạo việc làm cho người dân địa phương</t>
  </si>
  <si>
    <t>Chợ xã Ia Sol</t>
  </si>
  <si>
    <t>Dự án Siêu Thị huyện Phú Thiện</t>
  </si>
  <si>
    <t>Dự án nhà máy điện gió</t>
  </si>
  <si>
    <t>Các xã Ayun Hạ, Ia Ake, huyện Phú Thiện</t>
  </si>
  <si>
    <t>50MW
300Ha</t>
  </si>
  <si>
    <t>Đất sản xuất nông nghiệp và các loại đất khác</t>
  </si>
  <si>
    <t>Các xã Ia Sol, Ia Yeng, Chư A Thai, huyện Phú Thiện</t>
  </si>
  <si>
    <t>600MW
10.000Ha</t>
  </si>
  <si>
    <t>Sự phù hợp với quy hoạch</t>
  </si>
  <si>
    <t>BIỂU MẪU THÔNG TIN CHI TIẾT CÁC DỰ ÁN DỰ KIẾN KÊU GỌI ĐẦU TƯ TRÊN ĐỊA BÀN HUYỆN PHÚ THIỆN GIAI ĐOẠN 2020-2025</t>
  </si>
  <si>
    <t>Phù hợp</t>
  </si>
  <si>
    <t>Trên địa bàn huyện chưa có siêu thị, nhằm cung cấp đầy đủ các nhu yếu phẩm phucj vụ cuốc sống nhân dân trên địa bàn huyện</t>
  </si>
  <si>
    <t>Dự án Chợ huyện Phú Thiện</t>
  </si>
  <si>
    <t>Thị trấn Phú Thiện, huyện Phú Thiện</t>
  </si>
  <si>
    <t>Dự án Điện mặt trời</t>
  </si>
  <si>
    <t>10MWp (sản lượng điện hàng năm khoảng 15.222MWh)</t>
  </si>
  <si>
    <t xml:space="preserve">Đất trồng cây hàng năm </t>
  </si>
  <si>
    <t>Cung cấp cho lưới điện Quốc gia hàng năm, đóng góp một phần vào giá trị sản xuất công nghiệp của địa phương. Các khoản thuế, phí của dự án đóng cho ngân sách Nhà nước sẽ góp phần tăng nguồn thu cho ngân sách địa phương, tạo cơ sở tái đầu tư và tăng vốn đầu tư phát triển cơ sở hạ tầng kinh tế - xã hội địa phương</t>
  </si>
  <si>
    <t xml:space="preserve">Tạo thêm việc làm ngắn hạn cho một bộ phận lao động địa phương, tạo ra việc làm, thu nhập ổn định cho một số người là lao động địa phương; phát triển các dịch vụ phụ trợ để phục vụ hoạt động sản xuất, kinh doanh; đóng góp động lực để phát triển kinh tế - xã hội cho địa phương đặc biệt khó khăn của huyện </t>
  </si>
  <si>
    <t>Diện tích đất 16.720m2, đất nhà nước đang quản lý</t>
  </si>
  <si>
    <t>Diện tích 14.610m2</t>
  </si>
  <si>
    <t>Đất chợ đang hoạt động</t>
  </si>
  <si>
    <t>Diện tích đất 16.720m2</t>
  </si>
  <si>
    <t>Chợ xã Ayun Hạ</t>
  </si>
  <si>
    <t>Xã A Yun Hạ, huyện Phú Thiện</t>
  </si>
  <si>
    <t>Diện tích đất 3.000m2 tại xã Ayun Hạ</t>
  </si>
  <si>
    <t>Chợ xã Ia Ake</t>
  </si>
  <si>
    <t>Diện tích đất 1.000m2 xã Ia Ake</t>
  </si>
  <si>
    <t>(Kèm theo Báo cáo số:           /BC-TCKH ngày         /     /2020 của Phòng tài chính - KH)</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</si>
</sst>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 _$_-;\-* #,##0.0\ _$_-;_-* &quot;-&quot;??\ _$_-;_-@_-"/>
    <numFmt numFmtId="173" formatCode="_-* #,##0\ _$_-;\-* #,##0\ _$_-;_-* &quot;-&quot;??\ _$_-;_-@_-"/>
    <numFmt numFmtId="174" formatCode="&quot;Yes&quot;;&quot;Yes&quot;;&quot;No&quot;"/>
    <numFmt numFmtId="175" formatCode="&quot;True&quot;;&quot;True&quot;;&quot;False&quot;"/>
    <numFmt numFmtId="176" formatCode="&quot;On&quot;;&quot;On&quot;;&quot;Off&quot;"/>
    <numFmt numFmtId="177" formatCode="[$€-2]\ #,##0.00_);[Red]\([$€-2]\ #,##0.00\)"/>
    <numFmt numFmtId="178" formatCode="_-* #,##0.000\ _$_-;\-* #,##0.000\ _$_-;_-* &quot;-&quot;??\ _$_-;_-@_-"/>
  </numFmts>
  <fonts count="42">
    <font>
      <sz val="11"/>
      <color theme="1"/>
      <name val="Calibri"/>
      <family val="2"/>
    </font>
    <font>
      <sz val="11"/>
      <color indexed="8"/>
      <name val="Calibri"/>
      <family val="2"/>
    </font>
    <font>
      <sz val="11"/>
      <name val="Times New Roman"/>
      <family val="1"/>
    </font>
    <font>
      <i/>
      <sz val="16"/>
      <name val="Times New Roman"/>
      <family val="1"/>
    </font>
    <font>
      <b/>
      <sz val="11"/>
      <name val="Times New Roman"/>
      <family val="1"/>
    </font>
    <font>
      <b/>
      <sz val="18"/>
      <name val="Times New Roman"/>
      <family val="1"/>
    </font>
    <font>
      <i/>
      <sz val="18"/>
      <name val="Times New Roman"/>
      <family val="1"/>
    </font>
    <font>
      <sz val="11"/>
      <color indexed="10"/>
      <name val="Times New Roman"/>
      <family val="1"/>
    </font>
    <font>
      <sz val="10"/>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173" fontId="2" fillId="0" borderId="0" xfId="42" applyNumberFormat="1" applyFont="1" applyAlignment="1">
      <alignment vertical="center"/>
    </xf>
    <xf numFmtId="171" fontId="2" fillId="0" borderId="0" xfId="42" applyFont="1" applyAlignment="1">
      <alignment vertical="center"/>
    </xf>
    <xf numFmtId="0" fontId="2" fillId="0" borderId="0" xfId="0" applyFont="1" applyFill="1" applyAlignment="1">
      <alignment vertical="center"/>
    </xf>
    <xf numFmtId="173" fontId="2" fillId="0" borderId="0" xfId="0" applyNumberFormat="1" applyFont="1" applyAlignment="1">
      <alignment vertical="center"/>
    </xf>
    <xf numFmtId="171" fontId="2" fillId="0" borderId="0" xfId="42" applyFont="1" applyFill="1" applyAlignment="1">
      <alignment vertical="center"/>
    </xf>
    <xf numFmtId="0" fontId="3" fillId="0" borderId="0" xfId="0" applyFont="1" applyAlignment="1">
      <alignment horizontal="center" vertical="center"/>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173" fontId="2" fillId="0" borderId="10" xfId="42" applyNumberFormat="1" applyFont="1" applyBorder="1" applyAlignment="1">
      <alignment vertical="center"/>
    </xf>
    <xf numFmtId="173" fontId="2" fillId="0" borderId="10" xfId="42" applyNumberFormat="1" applyFont="1" applyBorder="1" applyAlignment="1">
      <alignment horizontal="center" vertical="center" wrapText="1"/>
    </xf>
    <xf numFmtId="0" fontId="2" fillId="0" borderId="10" xfId="0" applyFont="1" applyBorder="1" applyAlignment="1">
      <alignment vertical="center"/>
    </xf>
    <xf numFmtId="171" fontId="2" fillId="0" borderId="10" xfId="42" applyFont="1" applyBorder="1" applyAlignment="1">
      <alignment horizontal="center" vertical="center" wrapText="1"/>
    </xf>
    <xf numFmtId="173" fontId="2" fillId="0" borderId="10" xfId="42" applyNumberFormat="1" applyFont="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73" fontId="2" fillId="0" borderId="10" xfId="42" applyNumberFormat="1" applyFont="1" applyFill="1" applyBorder="1" applyAlignment="1">
      <alignment vertical="center"/>
    </xf>
    <xf numFmtId="3" fontId="2"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vertical="center"/>
    </xf>
    <xf numFmtId="0" fontId="9" fillId="0" borderId="10" xfId="0" applyFont="1" applyBorder="1" applyAlignment="1">
      <alignment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xf>
    <xf numFmtId="173" fontId="7" fillId="0" borderId="10" xfId="42" applyNumberFormat="1" applyFont="1" applyBorder="1" applyAlignment="1">
      <alignment vertical="center"/>
    </xf>
    <xf numFmtId="171" fontId="7" fillId="0" borderId="10" xfId="42" applyFont="1" applyBorder="1" applyAlignment="1">
      <alignment horizontal="center" vertical="center" wrapText="1"/>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45"/>
  <sheetViews>
    <sheetView tabSelected="1" zoomScale="70" zoomScaleNormal="70" workbookViewId="0" topLeftCell="A2">
      <pane ySplit="6" topLeftCell="A8" activePane="bottomLeft" state="frozen"/>
      <selection pane="topLeft" activeCell="A2" sqref="A2"/>
      <selection pane="bottomLeft" activeCell="K7" sqref="K7"/>
    </sheetView>
  </sheetViews>
  <sheetFormatPr defaultColWidth="17.7109375" defaultRowHeight="15"/>
  <cols>
    <col min="1" max="1" width="5.421875" style="2" customWidth="1"/>
    <col min="2" max="2" width="16.00390625" style="11" customWidth="1"/>
    <col min="3" max="3" width="8.7109375" style="1" customWidth="1"/>
    <col min="4" max="4" width="24.00390625" style="1" customWidth="1"/>
    <col min="5" max="5" width="10.57421875" style="1" customWidth="1"/>
    <col min="6" max="6" width="16.140625" style="1" customWidth="1"/>
    <col min="7" max="7" width="24.421875" style="1" customWidth="1"/>
    <col min="8" max="9" width="12.00390625" style="1" customWidth="1"/>
    <col min="10" max="10" width="13.28125" style="1" customWidth="1"/>
    <col min="11" max="11" width="12.00390625" style="1" customWidth="1"/>
    <col min="12" max="12" width="12.421875" style="1" customWidth="1"/>
    <col min="13" max="13" width="11.00390625" style="1" customWidth="1"/>
    <col min="14" max="14" width="31.00390625" style="1" customWidth="1"/>
    <col min="15" max="15" width="11.140625" style="1" customWidth="1"/>
    <col min="16" max="16" width="6.7109375" style="1" customWidth="1"/>
    <col min="17" max="17" width="18.421875" style="1" bestFit="1" customWidth="1"/>
    <col min="18" max="16384" width="17.7109375" style="1" customWidth="1"/>
  </cols>
  <sheetData>
    <row r="2" spans="1:16" ht="27" customHeight="1">
      <c r="A2" s="35" t="s">
        <v>107</v>
      </c>
      <c r="B2" s="35"/>
      <c r="C2" s="35"/>
      <c r="D2" s="35"/>
      <c r="E2" s="35"/>
      <c r="F2" s="35"/>
      <c r="G2" s="35"/>
      <c r="H2" s="35"/>
      <c r="I2" s="35"/>
      <c r="J2" s="35"/>
      <c r="K2" s="35"/>
      <c r="L2" s="35"/>
      <c r="M2" s="35"/>
      <c r="N2" s="35"/>
      <c r="O2" s="35"/>
      <c r="P2" s="35"/>
    </row>
    <row r="3" spans="1:16" ht="27" customHeight="1">
      <c r="A3" s="36" t="s">
        <v>126</v>
      </c>
      <c r="B3" s="36"/>
      <c r="C3" s="36"/>
      <c r="D3" s="36"/>
      <c r="E3" s="36"/>
      <c r="F3" s="36"/>
      <c r="G3" s="36"/>
      <c r="H3" s="36"/>
      <c r="I3" s="36"/>
      <c r="J3" s="36"/>
      <c r="K3" s="36"/>
      <c r="L3" s="36"/>
      <c r="M3" s="36"/>
      <c r="N3" s="36"/>
      <c r="O3" s="36"/>
      <c r="P3" s="36"/>
    </row>
    <row r="4" spans="1:16" ht="20.25" hidden="1">
      <c r="A4" s="33" t="s">
        <v>62</v>
      </c>
      <c r="B4" s="33"/>
      <c r="C4" s="33"/>
      <c r="D4" s="33"/>
      <c r="E4" s="33"/>
      <c r="F4" s="33"/>
      <c r="G4" s="33"/>
      <c r="H4" s="33"/>
      <c r="I4" s="33"/>
      <c r="J4" s="33"/>
      <c r="K4" s="33"/>
      <c r="L4" s="33"/>
      <c r="M4" s="33"/>
      <c r="N4" s="33"/>
      <c r="O4" s="33"/>
      <c r="P4" s="33"/>
    </row>
    <row r="5" spans="1:16" ht="9.75" customHeight="1">
      <c r="A5" s="10"/>
      <c r="B5" s="10"/>
      <c r="C5" s="10"/>
      <c r="D5" s="10"/>
      <c r="E5" s="10"/>
      <c r="F5" s="10"/>
      <c r="G5" s="10"/>
      <c r="H5" s="10"/>
      <c r="I5" s="10"/>
      <c r="J5" s="10"/>
      <c r="K5" s="10"/>
      <c r="L5" s="10"/>
      <c r="M5" s="10"/>
      <c r="N5" s="10"/>
      <c r="O5" s="10"/>
      <c r="P5" s="10"/>
    </row>
    <row r="6" spans="1:16" ht="22.5" customHeight="1">
      <c r="A6" s="34" t="s">
        <v>0</v>
      </c>
      <c r="B6" s="34" t="s">
        <v>1</v>
      </c>
      <c r="C6" s="34" t="s">
        <v>2</v>
      </c>
      <c r="D6" s="34" t="s">
        <v>3</v>
      </c>
      <c r="E6" s="34" t="s">
        <v>84</v>
      </c>
      <c r="F6" s="34" t="s">
        <v>4</v>
      </c>
      <c r="G6" s="34" t="s">
        <v>5</v>
      </c>
      <c r="H6" s="34" t="s">
        <v>45</v>
      </c>
      <c r="I6" s="37" t="s">
        <v>46</v>
      </c>
      <c r="J6" s="37"/>
      <c r="K6" s="37"/>
      <c r="L6" s="34" t="s">
        <v>50</v>
      </c>
      <c r="M6" s="34" t="s">
        <v>51</v>
      </c>
      <c r="N6" s="34" t="s">
        <v>6</v>
      </c>
      <c r="O6" s="34" t="s">
        <v>106</v>
      </c>
      <c r="P6" s="34" t="s">
        <v>7</v>
      </c>
    </row>
    <row r="7" spans="1:16" s="4" customFormat="1" ht="69" customHeight="1">
      <c r="A7" s="34"/>
      <c r="B7" s="34"/>
      <c r="C7" s="34"/>
      <c r="D7" s="34"/>
      <c r="E7" s="34"/>
      <c r="F7" s="34"/>
      <c r="G7" s="34"/>
      <c r="H7" s="34"/>
      <c r="I7" s="3" t="s">
        <v>47</v>
      </c>
      <c r="J7" s="3" t="s">
        <v>48</v>
      </c>
      <c r="K7" s="3" t="s">
        <v>49</v>
      </c>
      <c r="L7" s="34"/>
      <c r="M7" s="34"/>
      <c r="N7" s="34"/>
      <c r="O7" s="34"/>
      <c r="P7" s="34"/>
    </row>
    <row r="8" spans="1:16" ht="117" customHeight="1">
      <c r="A8" s="13">
        <v>1</v>
      </c>
      <c r="B8" s="14" t="s">
        <v>8</v>
      </c>
      <c r="C8" s="12" t="s">
        <v>14</v>
      </c>
      <c r="D8" s="12" t="s">
        <v>75</v>
      </c>
      <c r="E8" s="15">
        <v>75000</v>
      </c>
      <c r="F8" s="12" t="s">
        <v>52</v>
      </c>
      <c r="G8" s="12" t="s">
        <v>68</v>
      </c>
      <c r="H8" s="16" t="s">
        <v>73</v>
      </c>
      <c r="I8" s="16" t="s">
        <v>64</v>
      </c>
      <c r="J8" s="15">
        <v>7500</v>
      </c>
      <c r="K8" s="15"/>
      <c r="L8" s="15"/>
      <c r="M8" s="16" t="s">
        <v>58</v>
      </c>
      <c r="N8" s="12" t="s">
        <v>9</v>
      </c>
      <c r="O8" s="12" t="s">
        <v>108</v>
      </c>
      <c r="P8" s="17"/>
    </row>
    <row r="9" spans="1:16" ht="75">
      <c r="A9" s="13">
        <v>2</v>
      </c>
      <c r="B9" s="14" t="s">
        <v>98</v>
      </c>
      <c r="C9" s="12" t="s">
        <v>13</v>
      </c>
      <c r="D9" s="12" t="s">
        <v>44</v>
      </c>
      <c r="E9" s="15">
        <v>4000</v>
      </c>
      <c r="F9" s="18" t="s">
        <v>94</v>
      </c>
      <c r="G9" s="17"/>
      <c r="H9" s="19" t="s">
        <v>89</v>
      </c>
      <c r="I9" s="15"/>
      <c r="J9" s="15"/>
      <c r="K9" s="15"/>
      <c r="L9" s="15"/>
      <c r="M9" s="12" t="s">
        <v>57</v>
      </c>
      <c r="N9" s="12" t="s">
        <v>40</v>
      </c>
      <c r="O9" s="12" t="s">
        <v>108</v>
      </c>
      <c r="P9" s="17"/>
    </row>
    <row r="10" spans="1:17" ht="105">
      <c r="A10" s="13">
        <v>3</v>
      </c>
      <c r="B10" s="14" t="s">
        <v>10</v>
      </c>
      <c r="C10" s="12" t="s">
        <v>15</v>
      </c>
      <c r="D10" s="12" t="s">
        <v>44</v>
      </c>
      <c r="E10" s="15">
        <v>4000</v>
      </c>
      <c r="F10" s="12" t="s">
        <v>91</v>
      </c>
      <c r="G10" s="17"/>
      <c r="H10" s="16" t="s">
        <v>85</v>
      </c>
      <c r="I10" s="16" t="s">
        <v>93</v>
      </c>
      <c r="J10" s="15">
        <v>24000</v>
      </c>
      <c r="K10" s="15"/>
      <c r="L10" s="15"/>
      <c r="M10" s="12" t="s">
        <v>57</v>
      </c>
      <c r="N10" s="12" t="s">
        <v>40</v>
      </c>
      <c r="O10" s="12" t="s">
        <v>108</v>
      </c>
      <c r="P10" s="17"/>
      <c r="Q10" s="6">
        <f>3000*24000</f>
        <v>72000000</v>
      </c>
    </row>
    <row r="11" spans="1:16" ht="75">
      <c r="A11" s="13">
        <v>4</v>
      </c>
      <c r="B11" s="14" t="s">
        <v>11</v>
      </c>
      <c r="C11" s="12" t="s">
        <v>16</v>
      </c>
      <c r="D11" s="12" t="s">
        <v>44</v>
      </c>
      <c r="E11" s="15">
        <v>5500</v>
      </c>
      <c r="F11" s="18" t="s">
        <v>18</v>
      </c>
      <c r="G11" s="17"/>
      <c r="H11" s="19" t="s">
        <v>89</v>
      </c>
      <c r="I11" s="15"/>
      <c r="J11" s="15"/>
      <c r="K11" s="15"/>
      <c r="L11" s="15"/>
      <c r="M11" s="12" t="s">
        <v>57</v>
      </c>
      <c r="N11" s="12" t="s">
        <v>40</v>
      </c>
      <c r="O11" s="12" t="s">
        <v>108</v>
      </c>
      <c r="P11" s="17"/>
    </row>
    <row r="12" spans="1:16" ht="75">
      <c r="A12" s="13">
        <v>5</v>
      </c>
      <c r="B12" s="14" t="s">
        <v>12</v>
      </c>
      <c r="C12" s="12" t="s">
        <v>17</v>
      </c>
      <c r="D12" s="12" t="s">
        <v>44</v>
      </c>
      <c r="E12" s="15">
        <v>4000</v>
      </c>
      <c r="F12" s="12" t="s">
        <v>42</v>
      </c>
      <c r="G12" s="17"/>
      <c r="H12" s="19" t="s">
        <v>89</v>
      </c>
      <c r="I12" s="15"/>
      <c r="J12" s="15"/>
      <c r="K12" s="15"/>
      <c r="L12" s="15"/>
      <c r="M12" s="12" t="s">
        <v>57</v>
      </c>
      <c r="N12" s="12" t="s">
        <v>40</v>
      </c>
      <c r="O12" s="12" t="s">
        <v>108</v>
      </c>
      <c r="P12" s="17"/>
    </row>
    <row r="13" spans="1:17" ht="115.5" customHeight="1">
      <c r="A13" s="13">
        <v>6</v>
      </c>
      <c r="B13" s="14" t="s">
        <v>69</v>
      </c>
      <c r="C13" s="12" t="s">
        <v>31</v>
      </c>
      <c r="D13" s="12" t="s">
        <v>44</v>
      </c>
      <c r="E13" s="15">
        <v>6000</v>
      </c>
      <c r="F13" s="12" t="s">
        <v>77</v>
      </c>
      <c r="G13" s="12" t="s">
        <v>78</v>
      </c>
      <c r="H13" s="16" t="s">
        <v>87</v>
      </c>
      <c r="I13" s="16" t="s">
        <v>92</v>
      </c>
      <c r="J13" s="15">
        <v>20000</v>
      </c>
      <c r="K13" s="15"/>
      <c r="L13" s="15"/>
      <c r="M13" s="12" t="s">
        <v>57</v>
      </c>
      <c r="N13" s="12" t="s">
        <v>40</v>
      </c>
      <c r="O13" s="12" t="s">
        <v>108</v>
      </c>
      <c r="P13" s="17"/>
      <c r="Q13" s="6">
        <f>8200*20000</f>
        <v>164000000</v>
      </c>
    </row>
    <row r="14" spans="1:17" ht="115.5" customHeight="1">
      <c r="A14" s="13">
        <v>7</v>
      </c>
      <c r="B14" s="14" t="s">
        <v>121</v>
      </c>
      <c r="C14" s="12" t="s">
        <v>122</v>
      </c>
      <c r="D14" s="12" t="s">
        <v>44</v>
      </c>
      <c r="E14" s="15">
        <v>5000</v>
      </c>
      <c r="F14" s="12" t="s">
        <v>123</v>
      </c>
      <c r="G14" s="12"/>
      <c r="H14" s="16"/>
      <c r="I14" s="16"/>
      <c r="J14" s="15"/>
      <c r="K14" s="15"/>
      <c r="L14" s="15"/>
      <c r="M14" s="12" t="s">
        <v>57</v>
      </c>
      <c r="N14" s="12" t="s">
        <v>40</v>
      </c>
      <c r="O14" s="12" t="s">
        <v>108</v>
      </c>
      <c r="P14" s="17"/>
      <c r="Q14" s="6">
        <f>8200*20000</f>
        <v>164000000</v>
      </c>
    </row>
    <row r="15" spans="1:17" ht="115.5" customHeight="1">
      <c r="A15" s="13">
        <v>8</v>
      </c>
      <c r="B15" s="14" t="s">
        <v>124</v>
      </c>
      <c r="C15" s="12" t="s">
        <v>14</v>
      </c>
      <c r="D15" s="12" t="s">
        <v>44</v>
      </c>
      <c r="E15" s="15">
        <v>3000</v>
      </c>
      <c r="F15" s="12" t="s">
        <v>125</v>
      </c>
      <c r="G15" s="12"/>
      <c r="H15" s="16"/>
      <c r="I15" s="16"/>
      <c r="J15" s="15"/>
      <c r="K15" s="15"/>
      <c r="L15" s="15"/>
      <c r="M15" s="12" t="s">
        <v>57</v>
      </c>
      <c r="N15" s="12" t="s">
        <v>40</v>
      </c>
      <c r="O15" s="12" t="s">
        <v>108</v>
      </c>
      <c r="P15" s="17"/>
      <c r="Q15" s="6">
        <f>8200*20000</f>
        <v>164000000</v>
      </c>
    </row>
    <row r="16" spans="1:16" ht="140.25" customHeight="1">
      <c r="A16" s="13">
        <v>9</v>
      </c>
      <c r="B16" s="14" t="s">
        <v>19</v>
      </c>
      <c r="C16" s="12" t="s">
        <v>14</v>
      </c>
      <c r="D16" s="13" t="s">
        <v>70</v>
      </c>
      <c r="E16" s="15">
        <v>55000</v>
      </c>
      <c r="F16" s="12" t="s">
        <v>20</v>
      </c>
      <c r="G16" s="17"/>
      <c r="H16" s="19" t="s">
        <v>89</v>
      </c>
      <c r="I16" s="15"/>
      <c r="J16" s="15"/>
      <c r="K16" s="15"/>
      <c r="L16" s="15"/>
      <c r="M16" s="12" t="s">
        <v>58</v>
      </c>
      <c r="N16" s="12" t="s">
        <v>97</v>
      </c>
      <c r="O16" s="12" t="s">
        <v>108</v>
      </c>
      <c r="P16" s="17"/>
    </row>
    <row r="17" spans="1:16" ht="105">
      <c r="A17" s="13">
        <v>10</v>
      </c>
      <c r="B17" s="14" t="s">
        <v>21</v>
      </c>
      <c r="C17" s="12" t="s">
        <v>14</v>
      </c>
      <c r="D17" s="13" t="s">
        <v>71</v>
      </c>
      <c r="E17" s="15">
        <v>120000</v>
      </c>
      <c r="F17" s="12" t="s">
        <v>20</v>
      </c>
      <c r="G17" s="17"/>
      <c r="H17" s="19" t="s">
        <v>89</v>
      </c>
      <c r="I17" s="15"/>
      <c r="J17" s="15"/>
      <c r="K17" s="15"/>
      <c r="L17" s="15"/>
      <c r="M17" s="12" t="s">
        <v>58</v>
      </c>
      <c r="N17" s="12" t="s">
        <v>22</v>
      </c>
      <c r="O17" s="12" t="s">
        <v>108</v>
      </c>
      <c r="P17" s="17"/>
    </row>
    <row r="18" spans="1:16" ht="120">
      <c r="A18" s="13">
        <v>11</v>
      </c>
      <c r="B18" s="14" t="s">
        <v>54</v>
      </c>
      <c r="C18" s="12" t="s">
        <v>14</v>
      </c>
      <c r="D18" s="13" t="s">
        <v>23</v>
      </c>
      <c r="E18" s="15">
        <v>25000</v>
      </c>
      <c r="F18" s="12" t="s">
        <v>20</v>
      </c>
      <c r="G18" s="17"/>
      <c r="H18" s="19" t="s">
        <v>89</v>
      </c>
      <c r="I18" s="15"/>
      <c r="J18" s="15"/>
      <c r="K18" s="15"/>
      <c r="L18" s="15"/>
      <c r="M18" s="12" t="s">
        <v>58</v>
      </c>
      <c r="N18" s="12" t="s">
        <v>26</v>
      </c>
      <c r="O18" s="12" t="s">
        <v>108</v>
      </c>
      <c r="P18" s="17"/>
    </row>
    <row r="19" spans="1:16" ht="120">
      <c r="A19" s="13">
        <v>12</v>
      </c>
      <c r="B19" s="14" t="s">
        <v>27</v>
      </c>
      <c r="C19" s="12" t="s">
        <v>14</v>
      </c>
      <c r="D19" s="13" t="s">
        <v>39</v>
      </c>
      <c r="E19" s="15">
        <v>95000</v>
      </c>
      <c r="F19" s="12" t="s">
        <v>20</v>
      </c>
      <c r="G19" s="17"/>
      <c r="H19" s="19" t="s">
        <v>89</v>
      </c>
      <c r="I19" s="15"/>
      <c r="J19" s="15"/>
      <c r="K19" s="15"/>
      <c r="L19" s="15"/>
      <c r="M19" s="12" t="s">
        <v>58</v>
      </c>
      <c r="N19" s="12" t="s">
        <v>28</v>
      </c>
      <c r="O19" s="12" t="s">
        <v>108</v>
      </c>
      <c r="P19" s="17"/>
    </row>
    <row r="20" spans="1:16" ht="135">
      <c r="A20" s="13">
        <v>13</v>
      </c>
      <c r="B20" s="14" t="s">
        <v>53</v>
      </c>
      <c r="C20" s="12" t="s">
        <v>14</v>
      </c>
      <c r="D20" s="13" t="s">
        <v>65</v>
      </c>
      <c r="E20" s="15">
        <v>44000</v>
      </c>
      <c r="F20" s="12" t="s">
        <v>33</v>
      </c>
      <c r="G20" s="17"/>
      <c r="H20" s="19" t="s">
        <v>89</v>
      </c>
      <c r="I20" s="15"/>
      <c r="J20" s="15"/>
      <c r="K20" s="15"/>
      <c r="L20" s="15"/>
      <c r="M20" s="12" t="s">
        <v>58</v>
      </c>
      <c r="N20" s="12" t="s">
        <v>30</v>
      </c>
      <c r="O20" s="12" t="s">
        <v>108</v>
      </c>
      <c r="P20" s="17"/>
    </row>
    <row r="21" spans="1:17" ht="195">
      <c r="A21" s="13">
        <v>14</v>
      </c>
      <c r="B21" s="14" t="s">
        <v>55</v>
      </c>
      <c r="C21" s="12" t="s">
        <v>14</v>
      </c>
      <c r="D21" s="12" t="s">
        <v>60</v>
      </c>
      <c r="E21" s="15">
        <v>40000</v>
      </c>
      <c r="F21" s="12" t="s">
        <v>20</v>
      </c>
      <c r="G21" s="17"/>
      <c r="H21" s="19" t="s">
        <v>89</v>
      </c>
      <c r="I21" s="15"/>
      <c r="J21" s="15"/>
      <c r="K21" s="15"/>
      <c r="L21" s="15"/>
      <c r="M21" s="12" t="s">
        <v>58</v>
      </c>
      <c r="N21" s="12" t="s">
        <v>66</v>
      </c>
      <c r="O21" s="12" t="s">
        <v>108</v>
      </c>
      <c r="P21" s="17"/>
      <c r="Q21" s="1">
        <f>60*12</f>
        <v>720</v>
      </c>
    </row>
    <row r="22" spans="1:16" ht="120">
      <c r="A22" s="13">
        <v>15</v>
      </c>
      <c r="B22" s="14" t="s">
        <v>24</v>
      </c>
      <c r="C22" s="12" t="s">
        <v>13</v>
      </c>
      <c r="D22" s="13" t="s">
        <v>43</v>
      </c>
      <c r="E22" s="15">
        <v>85000</v>
      </c>
      <c r="F22" s="18" t="s">
        <v>25</v>
      </c>
      <c r="G22" s="17"/>
      <c r="H22" s="16" t="s">
        <v>90</v>
      </c>
      <c r="I22" s="15"/>
      <c r="J22" s="15"/>
      <c r="K22" s="15"/>
      <c r="L22" s="15"/>
      <c r="M22" s="12" t="s">
        <v>58</v>
      </c>
      <c r="N22" s="12" t="s">
        <v>29</v>
      </c>
      <c r="O22" s="12" t="s">
        <v>108</v>
      </c>
      <c r="P22" s="17"/>
    </row>
    <row r="23" spans="1:17" s="7" customFormat="1" ht="135">
      <c r="A23" s="13">
        <v>16</v>
      </c>
      <c r="B23" s="20" t="s">
        <v>63</v>
      </c>
      <c r="C23" s="21" t="s">
        <v>31</v>
      </c>
      <c r="D23" s="22" t="s">
        <v>59</v>
      </c>
      <c r="E23" s="23">
        <v>280000</v>
      </c>
      <c r="F23" s="21" t="s">
        <v>76</v>
      </c>
      <c r="G23" s="12" t="s">
        <v>79</v>
      </c>
      <c r="H23" s="16" t="s">
        <v>88</v>
      </c>
      <c r="I23" s="16" t="s">
        <v>64</v>
      </c>
      <c r="J23" s="23">
        <v>5500</v>
      </c>
      <c r="K23" s="23"/>
      <c r="L23" s="23"/>
      <c r="M23" s="21" t="s">
        <v>58</v>
      </c>
      <c r="N23" s="21" t="s">
        <v>32</v>
      </c>
      <c r="O23" s="12" t="s">
        <v>108</v>
      </c>
      <c r="P23" s="20"/>
      <c r="Q23" s="9">
        <f>250000*5500</f>
        <v>1375000000</v>
      </c>
    </row>
    <row r="24" spans="1:16" ht="180">
      <c r="A24" s="13">
        <v>17</v>
      </c>
      <c r="B24" s="14" t="s">
        <v>41</v>
      </c>
      <c r="C24" s="12" t="s">
        <v>34</v>
      </c>
      <c r="D24" s="12" t="s">
        <v>61</v>
      </c>
      <c r="E24" s="15">
        <v>85000</v>
      </c>
      <c r="F24" s="12" t="s">
        <v>56</v>
      </c>
      <c r="G24" s="17"/>
      <c r="H24" s="16" t="s">
        <v>90</v>
      </c>
      <c r="I24" s="15"/>
      <c r="J24" s="15"/>
      <c r="K24" s="15"/>
      <c r="L24" s="15"/>
      <c r="M24" s="12" t="s">
        <v>58</v>
      </c>
      <c r="N24" s="12" t="s">
        <v>67</v>
      </c>
      <c r="O24" s="12" t="s">
        <v>108</v>
      </c>
      <c r="P24" s="17"/>
    </row>
    <row r="25" spans="1:16" ht="135">
      <c r="A25" s="13">
        <v>18</v>
      </c>
      <c r="B25" s="14" t="s">
        <v>35</v>
      </c>
      <c r="C25" s="12" t="s">
        <v>36</v>
      </c>
      <c r="D25" s="12" t="s">
        <v>74</v>
      </c>
      <c r="E25" s="15">
        <v>22000</v>
      </c>
      <c r="F25" s="12" t="s">
        <v>37</v>
      </c>
      <c r="G25" s="21" t="s">
        <v>72</v>
      </c>
      <c r="H25" s="13" t="s">
        <v>89</v>
      </c>
      <c r="I25" s="17"/>
      <c r="J25" s="17"/>
      <c r="K25" s="17"/>
      <c r="L25" s="17"/>
      <c r="M25" s="12" t="s">
        <v>57</v>
      </c>
      <c r="N25" s="12" t="s">
        <v>38</v>
      </c>
      <c r="O25" s="12" t="s">
        <v>108</v>
      </c>
      <c r="P25" s="17"/>
    </row>
    <row r="26" spans="1:16" ht="120">
      <c r="A26" s="13">
        <v>19</v>
      </c>
      <c r="B26" s="14" t="s">
        <v>80</v>
      </c>
      <c r="C26" s="12" t="s">
        <v>95</v>
      </c>
      <c r="D26" s="12" t="s">
        <v>82</v>
      </c>
      <c r="E26" s="15">
        <v>6500</v>
      </c>
      <c r="F26" s="12" t="s">
        <v>81</v>
      </c>
      <c r="G26" s="13" t="s">
        <v>83</v>
      </c>
      <c r="H26" s="24" t="s">
        <v>86</v>
      </c>
      <c r="I26" s="16" t="s">
        <v>64</v>
      </c>
      <c r="J26" s="15">
        <v>6500</v>
      </c>
      <c r="K26" s="17"/>
      <c r="L26" s="15">
        <v>10000</v>
      </c>
      <c r="M26" s="12" t="s">
        <v>58</v>
      </c>
      <c r="N26" s="12" t="s">
        <v>96</v>
      </c>
      <c r="O26" s="12" t="s">
        <v>108</v>
      </c>
      <c r="P26" s="17"/>
    </row>
    <row r="27" spans="1:16" ht="90">
      <c r="A27" s="13">
        <v>20</v>
      </c>
      <c r="B27" s="14" t="s">
        <v>99</v>
      </c>
      <c r="C27" s="12" t="s">
        <v>36</v>
      </c>
      <c r="D27" s="25" t="s">
        <v>120</v>
      </c>
      <c r="E27" s="31">
        <v>30000</v>
      </c>
      <c r="F27" s="25" t="s">
        <v>117</v>
      </c>
      <c r="G27" s="13"/>
      <c r="H27" s="24" t="s">
        <v>89</v>
      </c>
      <c r="I27" s="16"/>
      <c r="J27" s="15"/>
      <c r="K27" s="17"/>
      <c r="L27" s="15"/>
      <c r="M27" s="25" t="s">
        <v>58</v>
      </c>
      <c r="N27" s="25" t="s">
        <v>109</v>
      </c>
      <c r="O27" s="12" t="s">
        <v>108</v>
      </c>
      <c r="P27" s="17"/>
    </row>
    <row r="28" spans="1:16" ht="150">
      <c r="A28" s="13">
        <v>21</v>
      </c>
      <c r="B28" s="14" t="s">
        <v>100</v>
      </c>
      <c r="C28" s="12" t="s">
        <v>101</v>
      </c>
      <c r="D28" s="12" t="s">
        <v>102</v>
      </c>
      <c r="E28" s="15"/>
      <c r="F28" s="12" t="s">
        <v>103</v>
      </c>
      <c r="G28" s="13"/>
      <c r="H28" s="24"/>
      <c r="I28" s="16"/>
      <c r="J28" s="15"/>
      <c r="K28" s="17"/>
      <c r="L28" s="15"/>
      <c r="M28" s="12" t="s">
        <v>58</v>
      </c>
      <c r="N28" s="27" t="s">
        <v>116</v>
      </c>
      <c r="O28" s="12" t="s">
        <v>108</v>
      </c>
      <c r="P28" s="17"/>
    </row>
    <row r="29" spans="1:16" ht="150">
      <c r="A29" s="13">
        <v>22</v>
      </c>
      <c r="B29" s="14" t="s">
        <v>100</v>
      </c>
      <c r="C29" s="12" t="s">
        <v>104</v>
      </c>
      <c r="D29" s="12" t="s">
        <v>105</v>
      </c>
      <c r="E29" s="15"/>
      <c r="F29" s="12" t="s">
        <v>103</v>
      </c>
      <c r="G29" s="13"/>
      <c r="H29" s="24"/>
      <c r="I29" s="16"/>
      <c r="J29" s="15"/>
      <c r="K29" s="17"/>
      <c r="L29" s="15"/>
      <c r="M29" s="12" t="s">
        <v>58</v>
      </c>
      <c r="N29" s="27" t="s">
        <v>116</v>
      </c>
      <c r="O29" s="12" t="s">
        <v>108</v>
      </c>
      <c r="P29" s="17"/>
    </row>
    <row r="30" spans="1:16" ht="90">
      <c r="A30" s="13">
        <v>23</v>
      </c>
      <c r="B30" s="14" t="s">
        <v>110</v>
      </c>
      <c r="C30" s="12" t="s">
        <v>111</v>
      </c>
      <c r="D30" s="30" t="s">
        <v>118</v>
      </c>
      <c r="E30" s="31">
        <v>40000</v>
      </c>
      <c r="F30" s="32" t="s">
        <v>119</v>
      </c>
      <c r="G30" s="17"/>
      <c r="H30" s="17"/>
      <c r="I30" s="17"/>
      <c r="J30" s="17"/>
      <c r="K30" s="17"/>
      <c r="L30" s="17"/>
      <c r="M30" s="12" t="s">
        <v>57</v>
      </c>
      <c r="N30" s="12" t="s">
        <v>40</v>
      </c>
      <c r="O30" s="17"/>
      <c r="P30" s="17"/>
    </row>
    <row r="31" spans="1:16" ht="150">
      <c r="A31" s="13">
        <v>24</v>
      </c>
      <c r="B31" s="14" t="s">
        <v>112</v>
      </c>
      <c r="C31" s="12" t="s">
        <v>13</v>
      </c>
      <c r="D31" s="12" t="s">
        <v>113</v>
      </c>
      <c r="E31" s="15"/>
      <c r="F31" s="28" t="s">
        <v>114</v>
      </c>
      <c r="G31" s="17"/>
      <c r="H31" s="17"/>
      <c r="I31" s="17"/>
      <c r="J31" s="17"/>
      <c r="K31" s="17"/>
      <c r="L31" s="17"/>
      <c r="M31" s="12" t="s">
        <v>58</v>
      </c>
      <c r="N31" s="29" t="s">
        <v>115</v>
      </c>
      <c r="O31" s="17"/>
      <c r="P31" s="17"/>
    </row>
    <row r="32" spans="4:12" ht="15">
      <c r="D32" s="5"/>
      <c r="F32" s="26"/>
      <c r="L32" s="8"/>
    </row>
    <row r="33" ht="15">
      <c r="D33" s="5"/>
    </row>
    <row r="34" ht="15">
      <c r="D34" s="5"/>
    </row>
    <row r="41" ht="15">
      <c r="D41" s="6">
        <f>D40*365</f>
        <v>0</v>
      </c>
    </row>
    <row r="45" ht="15">
      <c r="N45" s="6"/>
    </row>
  </sheetData>
  <sheetProtection/>
  <mergeCells count="17">
    <mergeCell ref="A2:P2"/>
    <mergeCell ref="A3:P3"/>
    <mergeCell ref="I6:K6"/>
    <mergeCell ref="A6:A7"/>
    <mergeCell ref="B6:B7"/>
    <mergeCell ref="C6:C7"/>
    <mergeCell ref="D6:D7"/>
    <mergeCell ref="E6:E7"/>
    <mergeCell ref="F6:F7"/>
    <mergeCell ref="P6:P7"/>
    <mergeCell ref="A4:P4"/>
    <mergeCell ref="G6:G7"/>
    <mergeCell ref="H6:H7"/>
    <mergeCell ref="L6:L7"/>
    <mergeCell ref="M6:M7"/>
    <mergeCell ref="N6:N7"/>
    <mergeCell ref="O6:O7"/>
  </mergeCells>
  <printOptions/>
  <pageMargins left="0.7874015748031497" right="0.5905511811023623" top="0.7874015748031497" bottom="0.5905511811023623" header="0.1968503937007874" footer="0.1968503937007874"/>
  <pageSetup fitToHeight="0" fitToWidth="1" horizontalDpi="600" verticalDpi="600" orientation="landscape" paperSize="9" scale="53"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Hong</dc:creator>
  <cp:keywords/>
  <dc:description/>
  <cp:lastModifiedBy>tabmis</cp:lastModifiedBy>
  <cp:lastPrinted>2020-12-30T02:31:53Z</cp:lastPrinted>
  <dcterms:created xsi:type="dcterms:W3CDTF">2018-03-23T07:38:11Z</dcterms:created>
  <dcterms:modified xsi:type="dcterms:W3CDTF">2020-12-30T02:32:47Z</dcterms:modified>
  <cp:category/>
  <cp:version/>
  <cp:contentType/>
  <cp:contentStatus/>
</cp:coreProperties>
</file>